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4" i="1" l="1"/>
  <c r="A234" i="1"/>
  <c r="L233" i="1"/>
  <c r="J233" i="1"/>
  <c r="I233" i="1"/>
  <c r="H233" i="1"/>
  <c r="G233" i="1"/>
  <c r="F233" i="1"/>
  <c r="A224" i="1"/>
  <c r="L223" i="1"/>
  <c r="L234" i="1" s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A205" i="1"/>
  <c r="L204" i="1"/>
  <c r="L215" i="1" s="1"/>
  <c r="J204" i="1"/>
  <c r="I204" i="1"/>
  <c r="H204" i="1"/>
  <c r="G204" i="1"/>
  <c r="F204" i="1"/>
  <c r="J234" i="1" l="1"/>
  <c r="I234" i="1"/>
  <c r="H234" i="1"/>
  <c r="G234" i="1"/>
  <c r="F234" i="1"/>
  <c r="J215" i="1"/>
  <c r="I215" i="1"/>
  <c r="H215" i="1"/>
  <c r="G215" i="1"/>
  <c r="F2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J195" i="1"/>
  <c r="I195" i="1"/>
  <c r="H195" i="1"/>
  <c r="F195" i="1"/>
  <c r="J176" i="1"/>
  <c r="I176" i="1"/>
  <c r="G176" i="1"/>
  <c r="F176" i="1"/>
  <c r="J157" i="1"/>
  <c r="I157" i="1"/>
  <c r="H157" i="1"/>
  <c r="G157" i="1"/>
  <c r="F157" i="1"/>
  <c r="I138" i="1"/>
  <c r="F138" i="1"/>
  <c r="J138" i="1"/>
  <c r="H138" i="1"/>
  <c r="J100" i="1"/>
  <c r="I100" i="1"/>
  <c r="H100" i="1"/>
  <c r="G100" i="1"/>
  <c r="F100" i="1"/>
  <c r="J81" i="1"/>
  <c r="I81" i="1"/>
  <c r="H81" i="1"/>
  <c r="G81" i="1"/>
  <c r="F81" i="1"/>
  <c r="G62" i="1"/>
  <c r="J62" i="1"/>
  <c r="I62" i="1"/>
  <c r="H62" i="1"/>
  <c r="F62" i="1"/>
  <c r="F43" i="1"/>
  <c r="J43" i="1"/>
  <c r="I43" i="1"/>
  <c r="H43" i="1"/>
  <c r="G43" i="1"/>
  <c r="J24" i="1"/>
  <c r="I24" i="1"/>
  <c r="H24" i="1"/>
  <c r="G24" i="1"/>
  <c r="F24" i="1"/>
  <c r="J119" i="1"/>
  <c r="I119" i="1"/>
  <c r="H119" i="1"/>
  <c r="G119" i="1"/>
  <c r="F119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<sst xmlns="http://schemas.openxmlformats.org/spreadsheetml/2006/main" count="325" uniqueCount="116">
  <si>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</si>
  <si>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</si>
  <si>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</si>
  <si>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</si>
  <si>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</si>
  <si>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</si>
  <si>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</si>
  <si>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</si>
  <si>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</si>
  <si>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</si>
  <si>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</si>
  <si>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</si>
  <si>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</si>
  <si>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</si>
  <si>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</si>
  <si>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</si>
  <si>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</si>
  <si>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</si>
  <si>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</si>
  <si>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</si>
  <si>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</si>
  <si>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</si>
  <si>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</si>
  <si>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</si>
  <si>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</si>
  <si>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</si>
  <si>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</si>
  <si>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</si>
  <si>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</si>
  <si>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</si>
  <si>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</si>
  <si>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</si>
  <si>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</si>
  <si>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</si>
  <si>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</si>
  <si>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</si>
  <si>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</si>
  <si>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</si>
  <si>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</si>
  <si>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170/2005</t>
  </si>
  <si>
    <t>Плов из птицы</t>
  </si>
  <si>
    <t>041/2005</t>
  </si>
  <si>
    <t>968/2005</t>
  </si>
  <si>
    <t>чурек</t>
  </si>
  <si>
    <t>1350/2002</t>
  </si>
  <si>
    <t xml:space="preserve">Борщ из свежей кпусты с картофелем </t>
  </si>
  <si>
    <t>200/55</t>
  </si>
  <si>
    <t>Кисель из смеси сухофруктов</t>
  </si>
  <si>
    <t>200/2005</t>
  </si>
  <si>
    <t xml:space="preserve">Суп картофельный с горохом </t>
  </si>
  <si>
    <t>Котлеты из говядины</t>
  </si>
  <si>
    <t>608/2005</t>
  </si>
  <si>
    <t>Каша гречневая рассыпчатая</t>
  </si>
  <si>
    <t>Компот из кураги</t>
  </si>
  <si>
    <t>686/2005</t>
  </si>
  <si>
    <t xml:space="preserve">чурек </t>
  </si>
  <si>
    <t>Маффин</t>
  </si>
  <si>
    <t xml:space="preserve">Суп хинкал с говядиной </t>
  </si>
  <si>
    <t>261/2002</t>
  </si>
  <si>
    <t>Рис отварной</t>
  </si>
  <si>
    <t>355/2005</t>
  </si>
  <si>
    <t xml:space="preserve">Чурек </t>
  </si>
  <si>
    <t xml:space="preserve">Сок промышленного производства </t>
  </si>
  <si>
    <t>1035/2005</t>
  </si>
  <si>
    <t xml:space="preserve">Суп картофельный с макаронными изделиями </t>
  </si>
  <si>
    <t>208/2005</t>
  </si>
  <si>
    <t xml:space="preserve">Птица отварная </t>
  </si>
  <si>
    <t>637/2005</t>
  </si>
  <si>
    <t xml:space="preserve">Каша пшеничная рассыптачая </t>
  </si>
  <si>
    <t>679/2005</t>
  </si>
  <si>
    <t>компот из кураги</t>
  </si>
  <si>
    <t>хлеб ржанной</t>
  </si>
  <si>
    <t xml:space="preserve">яблоко </t>
  </si>
  <si>
    <t xml:space="preserve">Суп рисовый с говядиной </t>
  </si>
  <si>
    <t>204/2005</t>
  </si>
  <si>
    <t xml:space="preserve">Птица тушеная </t>
  </si>
  <si>
    <t>301/2005</t>
  </si>
  <si>
    <t xml:space="preserve">Макароны отварные </t>
  </si>
  <si>
    <t>68/2005</t>
  </si>
  <si>
    <t xml:space="preserve">чай </t>
  </si>
  <si>
    <t>бананы</t>
  </si>
  <si>
    <t xml:space="preserve">Рассольник с мясом с перловой крупой </t>
  </si>
  <si>
    <t>197/2005</t>
  </si>
  <si>
    <t>Пюре  из катрофеля</t>
  </si>
  <si>
    <t>694/2005</t>
  </si>
  <si>
    <t>Гуляш из говядины</t>
  </si>
  <si>
    <t>Суп-лапша домашняя с птицей</t>
  </si>
  <si>
    <t>71/2005</t>
  </si>
  <si>
    <t xml:space="preserve">Каша пшеничная </t>
  </si>
  <si>
    <t>кефир</t>
  </si>
  <si>
    <t>мафин</t>
  </si>
  <si>
    <t>847/2005</t>
  </si>
  <si>
    <t xml:space="preserve">Плов с мясом </t>
  </si>
  <si>
    <t>244/2015</t>
  </si>
  <si>
    <t>Компот из свежих плодов</t>
  </si>
  <si>
    <t>859/2005</t>
  </si>
  <si>
    <t>банан</t>
  </si>
  <si>
    <t>187/2005</t>
  </si>
  <si>
    <t>Суп из свежей капусты с картофелем и говядиной</t>
  </si>
  <si>
    <t xml:space="preserve">каша гречневая рассыпчатая </t>
  </si>
  <si>
    <t>681/2005</t>
  </si>
  <si>
    <t>Директор</t>
  </si>
  <si>
    <t xml:space="preserve">Агаева З.С. </t>
  </si>
  <si>
    <t xml:space="preserve">сок промышленного производства </t>
  </si>
  <si>
    <t xml:space="preserve">Щи из свежей капусты со сметаной </t>
  </si>
  <si>
    <t>Шницель из говядины</t>
  </si>
  <si>
    <t xml:space="preserve">пюре из картофеля </t>
  </si>
  <si>
    <t xml:space="preserve">макароны отварные </t>
  </si>
  <si>
    <t xml:space="preserve">компот из сухофруктов </t>
  </si>
  <si>
    <t xml:space="preserve">суп фасолью на куринном бульоне </t>
  </si>
  <si>
    <t xml:space="preserve">птица отварная </t>
  </si>
  <si>
    <t>637/205</t>
  </si>
  <si>
    <t xml:space="preserve">капуста тушеная </t>
  </si>
  <si>
    <t>336/2010</t>
  </si>
  <si>
    <t xml:space="preserve">кисель из сухофруктов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</si>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</sst>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C199" sqref="C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101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2.52</v>
      </c>
      <c r="H15" s="43">
        <v>4.6500000000000004</v>
      </c>
      <c r="I15" s="43">
        <v>19.12</v>
      </c>
      <c r="J15" s="43">
        <v>150</v>
      </c>
      <c r="K15" s="44" t="s">
        <v>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 t="s">
        <v>46</v>
      </c>
      <c r="G16" s="43">
        <v>30.92</v>
      </c>
      <c r="H16" s="43">
        <v>26.57</v>
      </c>
      <c r="I16" s="43">
        <v>51.62</v>
      </c>
      <c r="J16" s="43">
        <v>578</v>
      </c>
      <c r="K16" s="44" t="s">
        <v>41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0.14000000000000001</v>
      </c>
      <c r="H18" s="43"/>
      <c r="I18" s="43">
        <v>24.76</v>
      </c>
      <c r="J18" s="43">
        <v>94.2</v>
      </c>
      <c r="K18" s="44" t="s">
        <v>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2.88</v>
      </c>
      <c r="H19" s="43">
        <v>0.35</v>
      </c>
      <c r="I19" s="43">
        <v>17.739999999999998</v>
      </c>
      <c r="J19" s="43">
        <v>85.63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36.460000000000008</v>
      </c>
      <c r="H23" s="19">
        <f t="shared" si="2"/>
        <v>31.57</v>
      </c>
      <c r="I23" s="19">
        <f t="shared" si="2"/>
        <v>113.24</v>
      </c>
      <c r="J23" s="19">
        <f t="shared" si="2"/>
        <v>907.83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36.460000000000008</v>
      </c>
      <c r="H24" s="32">
        <f t="shared" si="4"/>
        <v>31.57</v>
      </c>
      <c r="I24" s="32">
        <f t="shared" si="4"/>
        <v>113.24</v>
      </c>
      <c r="J24" s="32">
        <f t="shared" si="4"/>
        <v>907.83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75</v>
      </c>
      <c r="G33" s="43">
        <v>5.25</v>
      </c>
      <c r="H33" s="43">
        <v>23.25</v>
      </c>
      <c r="I33" s="43">
        <v>30</v>
      </c>
      <c r="J33" s="43">
        <v>352.5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48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50">
        <v>51</v>
      </c>
      <c r="G35" s="43">
        <v>7.78</v>
      </c>
      <c r="H35" s="43">
        <v>5.68</v>
      </c>
      <c r="I35" s="43">
        <v>17.920000000000002</v>
      </c>
      <c r="J35" s="43">
        <v>114.38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7.46</v>
      </c>
      <c r="H36" s="43">
        <v>5.61</v>
      </c>
      <c r="I36" s="43">
        <v>20.78</v>
      </c>
      <c r="J36" s="43">
        <v>230.45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1.04</v>
      </c>
      <c r="H37" s="43"/>
      <c r="I37" s="43">
        <v>26.69</v>
      </c>
      <c r="J37" s="43">
        <v>107.44</v>
      </c>
      <c r="K37" s="44" t="s">
        <v>54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2.88</v>
      </c>
      <c r="H38" s="43">
        <v>0.35</v>
      </c>
      <c r="I38" s="43">
        <v>17.739999999999998</v>
      </c>
      <c r="J38" s="43">
        <v>85.63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756</v>
      </c>
      <c r="G42" s="19">
        <f t="shared" ref="G42" si="10">SUM(G33:G41)</f>
        <v>29.9</v>
      </c>
      <c r="H42" s="19">
        <f t="shared" ref="H42" si="11">SUM(H33:H41)</f>
        <v>40.17</v>
      </c>
      <c r="I42" s="19">
        <f t="shared" ref="I42" si="12">SUM(I33:I41)</f>
        <v>129.46</v>
      </c>
      <c r="J42" s="19">
        <f t="shared" ref="J42:L42" si="13">SUM(J33:J41)</f>
        <v>1025.1500000000001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756</v>
      </c>
      <c r="G43" s="32">
        <f t="shared" ref="G43" si="14">G32+G42</f>
        <v>29.9</v>
      </c>
      <c r="H43" s="32">
        <f t="shared" ref="H43" si="15">H32+H42</f>
        <v>40.17</v>
      </c>
      <c r="I43" s="32">
        <f t="shared" ref="I43" si="16">I32+I42</f>
        <v>129.46</v>
      </c>
      <c r="J43" s="32">
        <f t="shared" ref="J43:L43" si="17">J32+J42</f>
        <v>1025.1500000000001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325</v>
      </c>
      <c r="G53" s="43">
        <v>18.899999999999999</v>
      </c>
      <c r="H53" s="43">
        <v>7.77</v>
      </c>
      <c r="I53" s="43">
        <v>6.18</v>
      </c>
      <c r="J53" s="43">
        <v>174.09</v>
      </c>
      <c r="K53" s="44" t="s">
        <v>58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3.6</v>
      </c>
      <c r="H54" s="43">
        <v>5.85</v>
      </c>
      <c r="I54" s="43">
        <v>28.35</v>
      </c>
      <c r="J54" s="43">
        <v>180</v>
      </c>
      <c r="K54" s="44" t="s">
        <v>60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0.03</v>
      </c>
      <c r="I56" s="43">
        <v>24</v>
      </c>
      <c r="J56" s="43">
        <v>94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61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63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27.34</v>
      </c>
      <c r="H61" s="19">
        <f t="shared" ref="H61" si="23">SUM(H52:H60)</f>
        <v>14.12</v>
      </c>
      <c r="I61" s="19">
        <f t="shared" ref="I61" si="24">SUM(I52:I60)</f>
        <v>82.18</v>
      </c>
      <c r="J61" s="19">
        <f t="shared" ref="J61:L61" si="25">SUM(J52:J60)</f>
        <v>562.26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715</v>
      </c>
      <c r="G62" s="32">
        <f t="shared" ref="G62" si="26">G51+G61</f>
        <v>27.34</v>
      </c>
      <c r="H62" s="32">
        <f t="shared" ref="H62" si="27">H51+H61</f>
        <v>14.12</v>
      </c>
      <c r="I62" s="32">
        <f t="shared" ref="I62" si="28">I51+I61</f>
        <v>82.18</v>
      </c>
      <c r="J62" s="32">
        <f t="shared" ref="J62:L62" si="29">J51+J61</f>
        <v>562.26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75</v>
      </c>
      <c r="G71" s="43">
        <v>0.3</v>
      </c>
      <c r="H71" s="43">
        <v>0.3</v>
      </c>
      <c r="I71" s="43">
        <v>7.35</v>
      </c>
      <c r="J71" s="43">
        <v>33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 t="s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80</v>
      </c>
      <c r="G73" s="43">
        <v>16.88</v>
      </c>
      <c r="H73" s="43">
        <v>10.88</v>
      </c>
      <c r="I73" s="43">
        <v>28.35</v>
      </c>
      <c r="J73" s="43">
        <v>165</v>
      </c>
      <c r="K73" s="44" t="s">
        <v>67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100</v>
      </c>
      <c r="G74" s="43">
        <v>4.95</v>
      </c>
      <c r="H74" s="43">
        <v>3.28</v>
      </c>
      <c r="I74" s="43">
        <v>26.45</v>
      </c>
      <c r="J74" s="43">
        <v>160.28</v>
      </c>
      <c r="K74" s="44" t="s">
        <v>69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150</v>
      </c>
      <c r="G75" s="43">
        <v>0.78</v>
      </c>
      <c r="H75" s="43"/>
      <c r="I75" s="43">
        <v>20.02</v>
      </c>
      <c r="J75" s="43">
        <v>80.58</v>
      </c>
      <c r="K75" s="44" t="s">
        <v>54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71</v>
      </c>
      <c r="F76" s="43">
        <v>40</v>
      </c>
      <c r="G76" s="43">
        <v>2.64</v>
      </c>
      <c r="H76" s="43">
        <v>0.48</v>
      </c>
      <c r="I76" s="43">
        <v>13.36</v>
      </c>
      <c r="J76" s="43">
        <v>69.599999999999994</v>
      </c>
      <c r="K76" s="44" t="s">
        <v>63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28.24</v>
      </c>
      <c r="H80" s="19">
        <f t="shared" ref="H80" si="35">SUM(H71:H79)</f>
        <v>17.78</v>
      </c>
      <c r="I80" s="19">
        <f t="shared" ref="I80" si="36">SUM(I71:I79)</f>
        <v>112.67</v>
      </c>
      <c r="J80" s="19">
        <f t="shared" ref="J80:L80" si="37">SUM(J71:J79)</f>
        <v>613.21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695</v>
      </c>
      <c r="G81" s="32">
        <f t="shared" ref="G81" si="38">G70+G80</f>
        <v>28.24</v>
      </c>
      <c r="H81" s="32">
        <f t="shared" ref="H81" si="39">H70+H80</f>
        <v>17.78</v>
      </c>
      <c r="I81" s="32">
        <f t="shared" ref="I81" si="40">I70+I80</f>
        <v>112.67</v>
      </c>
      <c r="J81" s="32">
        <f t="shared" ref="J81:L81" si="41">J70+J80</f>
        <v>613.21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1.5</v>
      </c>
      <c r="H90" s="43">
        <v>0.5</v>
      </c>
      <c r="I90" s="43">
        <v>21</v>
      </c>
      <c r="J90" s="43">
        <v>95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264</v>
      </c>
      <c r="G91" s="43">
        <v>0.18</v>
      </c>
      <c r="H91" s="43">
        <v>3.3</v>
      </c>
      <c r="I91" s="43">
        <v>14.65</v>
      </c>
      <c r="J91" s="43">
        <v>113</v>
      </c>
      <c r="K91" s="44" t="s">
        <v>74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160</v>
      </c>
      <c r="G92" s="43">
        <v>17.649999999999999</v>
      </c>
      <c r="H92" s="43">
        <v>14.58</v>
      </c>
      <c r="I92" s="43">
        <v>4.7</v>
      </c>
      <c r="J92" s="43">
        <v>221</v>
      </c>
      <c r="K92" s="44" t="s">
        <v>76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 t="s">
        <v>78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0.2</v>
      </c>
      <c r="H94" s="43"/>
      <c r="I94" s="43">
        <v>14</v>
      </c>
      <c r="J94" s="43">
        <v>28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63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914</v>
      </c>
      <c r="G99" s="19">
        <f t="shared" ref="G99" si="46">SUM(G90:G98)</f>
        <v>28.889999999999997</v>
      </c>
      <c r="H99" s="19">
        <f t="shared" ref="H99" si="47">SUM(H90:H98)</f>
        <v>23.369999999999997</v>
      </c>
      <c r="I99" s="19">
        <f t="shared" ref="I99" si="48">SUM(I90:I98)</f>
        <v>104.44999999999999</v>
      </c>
      <c r="J99" s="19">
        <f t="shared" ref="J99:L99" si="49">SUM(J90:J98)</f>
        <v>739.62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914</v>
      </c>
      <c r="G100" s="32">
        <f t="shared" ref="G100" si="50">G89+G99</f>
        <v>28.889999999999997</v>
      </c>
      <c r="H100" s="32">
        <f t="shared" ref="H100" si="51">H89+H99</f>
        <v>23.369999999999997</v>
      </c>
      <c r="I100" s="32">
        <f t="shared" ref="I100" si="52">I89+I99</f>
        <v>104.44999999999999</v>
      </c>
      <c r="J100" s="32">
        <f t="shared" ref="J100:L100" si="53">J89+J99</f>
        <v>739.62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265</v>
      </c>
      <c r="G110" s="43">
        <v>4.4000000000000004</v>
      </c>
      <c r="H110" s="43">
        <v>5.68</v>
      </c>
      <c r="I110" s="43">
        <v>16.670000000000002</v>
      </c>
      <c r="J110" s="43">
        <v>149.25</v>
      </c>
      <c r="K110" s="44" t="s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150</v>
      </c>
      <c r="G111" s="43">
        <v>3.06</v>
      </c>
      <c r="H111" s="43">
        <v>7.8</v>
      </c>
      <c r="I111" s="43">
        <v>20.45</v>
      </c>
      <c r="J111" s="43">
        <v>137.15</v>
      </c>
      <c r="K111" s="44" t="s">
        <v>84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88</v>
      </c>
      <c r="G112" s="43">
        <v>11.9</v>
      </c>
      <c r="H112" s="43">
        <v>9.76</v>
      </c>
      <c r="I112" s="43">
        <v>2.87</v>
      </c>
      <c r="J112" s="43">
        <v>101.5</v>
      </c>
      <c r="K112" s="44" t="s">
        <v>69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1.04</v>
      </c>
      <c r="H113" s="43"/>
      <c r="I113" s="43">
        <v>26.69</v>
      </c>
      <c r="J113" s="43">
        <v>107.44</v>
      </c>
      <c r="K113" s="44" t="s">
        <v>54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3.84</v>
      </c>
      <c r="H114" s="43">
        <v>0.47</v>
      </c>
      <c r="I114" s="43">
        <v>23.65</v>
      </c>
      <c r="J114" s="43">
        <v>114.17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743</v>
      </c>
      <c r="G118" s="19">
        <f t="shared" ref="G118:J118" si="56">SUM(G109:G117)</f>
        <v>24.24</v>
      </c>
      <c r="H118" s="19">
        <f t="shared" si="56"/>
        <v>23.71</v>
      </c>
      <c r="I118" s="19">
        <f t="shared" si="56"/>
        <v>90.330000000000013</v>
      </c>
      <c r="J118" s="19">
        <f t="shared" si="56"/>
        <v>609.51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743</v>
      </c>
      <c r="G119" s="32">
        <f t="shared" ref="G119" si="58">G108+G118</f>
        <v>24.24</v>
      </c>
      <c r="H119" s="32">
        <f t="shared" ref="H119" si="59">H108+H118</f>
        <v>23.71</v>
      </c>
      <c r="I119" s="32">
        <f t="shared" ref="I119" si="60">I108+I118</f>
        <v>90.330000000000013</v>
      </c>
      <c r="J119" s="32">
        <f t="shared" ref="J119:L119" si="61">J108+J118</f>
        <v>609.51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75</v>
      </c>
      <c r="G128" s="43">
        <v>5.25</v>
      </c>
      <c r="H128" s="43">
        <v>23.25</v>
      </c>
      <c r="I128" s="43">
        <v>30</v>
      </c>
      <c r="J128" s="43">
        <v>352.5</v>
      </c>
      <c r="K128" s="44" t="s">
        <v>91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275</v>
      </c>
      <c r="G129" s="43">
        <v>5.27</v>
      </c>
      <c r="H129" s="43">
        <v>6.8</v>
      </c>
      <c r="I129" s="43">
        <v>14.25</v>
      </c>
      <c r="J129" s="43">
        <v>103.13</v>
      </c>
      <c r="K129" s="44" t="s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150</v>
      </c>
      <c r="G130" s="43">
        <v>7.43</v>
      </c>
      <c r="H130" s="43">
        <v>4.92</v>
      </c>
      <c r="I130" s="43">
        <v>39.700000000000003</v>
      </c>
      <c r="J130" s="43">
        <v>240.4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200</v>
      </c>
      <c r="G131" s="43">
        <v>5.8</v>
      </c>
      <c r="H131" s="43">
        <v>5</v>
      </c>
      <c r="I131" s="43">
        <v>8</v>
      </c>
      <c r="J131" s="43">
        <v>106.62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40</v>
      </c>
      <c r="G133" s="43">
        <v>3.84</v>
      </c>
      <c r="H133" s="43">
        <v>0.47</v>
      </c>
      <c r="I133" s="43">
        <v>23.65</v>
      </c>
      <c r="J133" s="43">
        <v>114.17</v>
      </c>
      <c r="K133" s="44" t="s">
        <v>63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27.59</v>
      </c>
      <c r="H137" s="19">
        <f t="shared" si="64"/>
        <v>40.44</v>
      </c>
      <c r="I137" s="19">
        <f t="shared" si="64"/>
        <v>115.6</v>
      </c>
      <c r="J137" s="19">
        <f t="shared" si="64"/>
        <v>916.81999999999994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27.59</v>
      </c>
      <c r="H138" s="32">
        <f t="shared" ref="H138" si="67">H127+H137</f>
        <v>40.44</v>
      </c>
      <c r="I138" s="32">
        <f t="shared" ref="I138" si="68">I127+I137</f>
        <v>115.6</v>
      </c>
      <c r="J138" s="32">
        <f t="shared" ref="J138:L138" si="69">J127+J137</f>
        <v>916.81999999999994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100</v>
      </c>
      <c r="G147" s="43">
        <v>1.5</v>
      </c>
      <c r="H147" s="43">
        <v>0.5</v>
      </c>
      <c r="I147" s="43">
        <v>21</v>
      </c>
      <c r="J147" s="43">
        <v>95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44" t="s">
        <v>65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175</v>
      </c>
      <c r="G149" s="43">
        <v>9.59</v>
      </c>
      <c r="H149" s="43">
        <v>22.94</v>
      </c>
      <c r="I149" s="43">
        <v>39.33</v>
      </c>
      <c r="J149" s="43">
        <v>380.68</v>
      </c>
      <c r="K149" s="44" t="s">
        <v>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 t="s">
        <v>95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40</v>
      </c>
      <c r="G152" s="43">
        <v>3.84</v>
      </c>
      <c r="H152" s="43">
        <v>0.47</v>
      </c>
      <c r="I152" s="43">
        <v>23.65</v>
      </c>
      <c r="J152" s="43">
        <v>114.17</v>
      </c>
      <c r="K152" s="44" t="s">
        <v>63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17.82</v>
      </c>
      <c r="H156" s="19">
        <f t="shared" si="72"/>
        <v>26.95</v>
      </c>
      <c r="I156" s="19">
        <f t="shared" si="72"/>
        <v>123.41999999999999</v>
      </c>
      <c r="J156" s="19">
        <f t="shared" si="72"/>
        <v>804.6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17.82</v>
      </c>
      <c r="H157" s="32">
        <f t="shared" ref="H157" si="75">H146+H156</f>
        <v>26.95</v>
      </c>
      <c r="I157" s="32">
        <f t="shared" ref="I157" si="76">I146+I156</f>
        <v>123.41999999999999</v>
      </c>
      <c r="J157" s="32">
        <f t="shared" ref="J157:L157" si="77">J146+J156</f>
        <v>804.6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75</v>
      </c>
      <c r="G166" s="43">
        <v>5.25</v>
      </c>
      <c r="H166" s="43">
        <v>23.25</v>
      </c>
      <c r="I166" s="43">
        <v>30</v>
      </c>
      <c r="J166" s="43">
        <v>352.5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265</v>
      </c>
      <c r="G167" s="43">
        <v>6.05</v>
      </c>
      <c r="H167" s="43">
        <v>5.46</v>
      </c>
      <c r="I167" s="43">
        <v>18.57</v>
      </c>
      <c r="J167" s="43">
        <v>113.25</v>
      </c>
      <c r="K167" s="44" t="s">
        <v>97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150</v>
      </c>
      <c r="G168" s="43">
        <v>4.53</v>
      </c>
      <c r="H168" s="43">
        <v>9.82</v>
      </c>
      <c r="I168" s="43">
        <v>22.25</v>
      </c>
      <c r="J168" s="43">
        <v>188.6</v>
      </c>
      <c r="K168" s="44" t="s">
        <v>100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1</v>
      </c>
      <c r="H170" s="43">
        <v>0.05</v>
      </c>
      <c r="I170" s="43">
        <v>24</v>
      </c>
      <c r="J170" s="43">
        <v>94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 t="s">
        <v>63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20.67</v>
      </c>
      <c r="H175" s="19">
        <f t="shared" si="80"/>
        <v>39.049999999999997</v>
      </c>
      <c r="I175" s="19">
        <f t="shared" si="80"/>
        <v>118.47</v>
      </c>
      <c r="J175" s="19">
        <f t="shared" si="80"/>
        <v>862.52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20.67</v>
      </c>
      <c r="H176" s="32">
        <f t="shared" ref="H176" si="83">H165+H175</f>
        <v>39.049999999999997</v>
      </c>
      <c r="I176" s="32">
        <f t="shared" ref="I176" si="84">I165+I175</f>
        <v>118.47</v>
      </c>
      <c r="J176" s="32">
        <f t="shared" ref="J176:L176" si="85">J165+J175</f>
        <v>862.52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75</v>
      </c>
      <c r="G185" s="43">
        <v>5.25</v>
      </c>
      <c r="H185" s="43">
        <v>23.25</v>
      </c>
      <c r="I185" s="43">
        <v>30</v>
      </c>
      <c r="J185" s="43">
        <v>352.5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260</v>
      </c>
      <c r="G186" s="43">
        <v>1.75</v>
      </c>
      <c r="H186" s="43">
        <v>4.8899999999999997</v>
      </c>
      <c r="I186" s="43">
        <v>8.44</v>
      </c>
      <c r="J186" s="43">
        <v>84.75</v>
      </c>
      <c r="K186" s="44" t="s">
        <v>97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80</v>
      </c>
      <c r="G187" s="43">
        <v>12.22</v>
      </c>
      <c r="H187" s="43">
        <v>9.24</v>
      </c>
      <c r="I187" s="43">
        <v>12.56</v>
      </c>
      <c r="J187" s="43">
        <v>183.5</v>
      </c>
      <c r="K187" s="44" t="s">
        <v>51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3.06</v>
      </c>
      <c r="H188" s="43">
        <v>7.8</v>
      </c>
      <c r="I188" s="43">
        <v>20.45</v>
      </c>
      <c r="J188" s="43">
        <v>137.15</v>
      </c>
      <c r="K188" s="44" t="s">
        <v>84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0.2</v>
      </c>
      <c r="H189" s="43"/>
      <c r="I189" s="43">
        <v>14</v>
      </c>
      <c r="J189" s="43">
        <v>28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40</v>
      </c>
      <c r="G190" s="43">
        <v>3.84</v>
      </c>
      <c r="H190" s="43">
        <v>0.47</v>
      </c>
      <c r="I190" s="43">
        <v>23.65</v>
      </c>
      <c r="J190" s="43">
        <v>114.17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26.319999999999997</v>
      </c>
      <c r="H194" s="19">
        <f t="shared" si="88"/>
        <v>45.65</v>
      </c>
      <c r="I194" s="19">
        <f t="shared" si="88"/>
        <v>109.1</v>
      </c>
      <c r="J194" s="19">
        <f t="shared" si="88"/>
        <v>900.06999999999994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805</v>
      </c>
      <c r="G195" s="32">
        <f t="shared" ref="G195" si="90">G184+G194</f>
        <v>26.319999999999997</v>
      </c>
      <c r="H195" s="32">
        <f t="shared" ref="H195" si="91">H184+H194</f>
        <v>45.65</v>
      </c>
      <c r="I195" s="32">
        <f t="shared" ref="I195" si="92">I184+I194</f>
        <v>109.1</v>
      </c>
      <c r="J195" s="32">
        <f t="shared" ref="J195:L195" si="93">J184+J194</f>
        <v>900.06999999999994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26.747000000000003</v>
      </c>
      <c r="H196" s="34">
        <f t="shared" si="94"/>
        <v>30.280999999999999</v>
      </c>
      <c r="I196" s="34">
        <f t="shared" si="94"/>
        <v>109.89200000000001</v>
      </c>
      <c r="J196" s="34">
        <f t="shared" si="94"/>
        <v>794.15899999999999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  <row r="197" spans="1:12" ht="15" x14ac:dyDescent="0.25">
      <c r="A197" s="20">
        <v>2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.75" customHeight="1" x14ac:dyDescent="0.25">
      <c r="A204" s="24"/>
      <c r="B204" s="17"/>
      <c r="C204" s="8"/>
      <c r="D204" s="18" t="s">
        <v>33</v>
      </c>
      <c r="E204" s="9"/>
      <c r="F204" s="19">
        <f>SUM(F197:F203)</f>
        <v>0</v>
      </c>
      <c r="G204" s="19">
        <f t="shared" ref="G204:J204" si="96">SUM(G197:G203)</f>
        <v>0</v>
      </c>
      <c r="H204" s="19">
        <f t="shared" si="96"/>
        <v>0</v>
      </c>
      <c r="I204" s="19">
        <f t="shared" si="96"/>
        <v>0</v>
      </c>
      <c r="J204" s="19">
        <f t="shared" si="96"/>
        <v>0</v>
      </c>
      <c r="K204" s="25"/>
      <c r="L204" s="19">
        <f t="shared" ref="L204" si="97">SUM(L197:L203)</f>
        <v>0</v>
      </c>
    </row>
    <row r="205" spans="1:12" ht="15" x14ac:dyDescent="0.25">
      <c r="A205" s="26">
        <f>A197</f>
        <v>2</v>
      </c>
      <c r="B205" s="13"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49</v>
      </c>
      <c r="F206" s="43">
        <v>250</v>
      </c>
      <c r="G206" s="43">
        <v>5.49</v>
      </c>
      <c r="H206" s="43">
        <v>5.28</v>
      </c>
      <c r="I206" s="43">
        <v>16.329999999999998</v>
      </c>
      <c r="J206" s="43">
        <v>134.75</v>
      </c>
      <c r="K206" s="44" t="s">
        <v>48</v>
      </c>
      <c r="L206" s="43"/>
    </row>
    <row r="207" spans="1:12" ht="15" x14ac:dyDescent="0.25">
      <c r="A207" s="23"/>
      <c r="B207" s="15"/>
      <c r="C207" s="11"/>
      <c r="D207" s="7" t="s">
        <v>28</v>
      </c>
      <c r="E207" s="42" t="s">
        <v>50</v>
      </c>
      <c r="F207" s="43">
        <v>51</v>
      </c>
      <c r="G207" s="43">
        <v>7.78</v>
      </c>
      <c r="H207" s="43">
        <v>5.68</v>
      </c>
      <c r="I207" s="43">
        <v>17.920000000000002</v>
      </c>
      <c r="J207" s="43">
        <v>114.38</v>
      </c>
      <c r="K207" s="44" t="s">
        <v>51</v>
      </c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107</v>
      </c>
      <c r="F208" s="43">
        <v>150</v>
      </c>
      <c r="G208" s="43">
        <v>5.52</v>
      </c>
      <c r="H208" s="43">
        <v>4.5199999999999996</v>
      </c>
      <c r="I208" s="43">
        <v>26.45</v>
      </c>
      <c r="J208" s="43">
        <v>168.45</v>
      </c>
      <c r="K208" s="44" t="s">
        <v>78</v>
      </c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108</v>
      </c>
      <c r="F209" s="43">
        <v>200</v>
      </c>
      <c r="G209" s="43">
        <v>1.04</v>
      </c>
      <c r="H209" s="43"/>
      <c r="I209" s="43">
        <v>26.69</v>
      </c>
      <c r="J209" s="43">
        <v>107.44</v>
      </c>
      <c r="K209" s="44" t="s">
        <v>54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">
        <v>55</v>
      </c>
      <c r="F210" s="43">
        <v>40</v>
      </c>
      <c r="G210" s="43">
        <v>3.84</v>
      </c>
      <c r="H210" s="43">
        <v>0.47</v>
      </c>
      <c r="I210" s="43">
        <v>23.65</v>
      </c>
      <c r="J210" s="43">
        <v>114.17</v>
      </c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691</v>
      </c>
      <c r="G214" s="19">
        <f t="shared" ref="G214:J214" si="98">SUM(G205:G213)</f>
        <v>23.669999999999998</v>
      </c>
      <c r="H214" s="19">
        <f t="shared" si="98"/>
        <v>15.950000000000001</v>
      </c>
      <c r="I214" s="19">
        <f t="shared" si="98"/>
        <v>111.03999999999999</v>
      </c>
      <c r="J214" s="19">
        <f t="shared" si="98"/>
        <v>639.18999999999994</v>
      </c>
      <c r="K214" s="25"/>
      <c r="L214" s="19">
        <f t="shared" ref="L214" si="99">SUM(L205:L213)</f>
        <v>0</v>
      </c>
    </row>
    <row r="215" spans="1:12" ht="15.75" thickBot="1" x14ac:dyDescent="0.25">
      <c r="A215" s="29">
        <f>A197</f>
        <v>2</v>
      </c>
      <c r="B215" s="30">
        <f>B197</f>
        <v>1</v>
      </c>
      <c r="C215" s="51" t="s">
        <v>4</v>
      </c>
      <c r="D215" s="52"/>
      <c r="E215" s="31"/>
      <c r="F215" s="32">
        <f>F204+F214</f>
        <v>691</v>
      </c>
      <c r="G215" s="32">
        <f t="shared" ref="G215:J215" si="100">G204+G214</f>
        <v>23.669999999999998</v>
      </c>
      <c r="H215" s="32">
        <f t="shared" si="100"/>
        <v>15.950000000000001</v>
      </c>
      <c r="I215" s="32">
        <f t="shared" si="100"/>
        <v>111.03999999999999</v>
      </c>
      <c r="J215" s="32">
        <f t="shared" si="100"/>
        <v>639.18999999999994</v>
      </c>
      <c r="K215" s="32"/>
      <c r="L215" s="32">
        <f t="shared" ref="L215:N215" si="101">L204+L214</f>
        <v>0</v>
      </c>
    </row>
    <row r="216" spans="1:12" ht="15" x14ac:dyDescent="0.25">
      <c r="A216" s="20">
        <v>2</v>
      </c>
      <c r="B216" s="21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.75" customHeight="1" x14ac:dyDescent="0.25">
      <c r="A223" s="24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102">SUM(G216:G222)</f>
        <v>0</v>
      </c>
      <c r="H223" s="19">
        <f t="shared" si="102"/>
        <v>0</v>
      </c>
      <c r="I223" s="19">
        <f t="shared" si="102"/>
        <v>0</v>
      </c>
      <c r="J223" s="19">
        <f t="shared" si="102"/>
        <v>0</v>
      </c>
      <c r="K223" s="25"/>
      <c r="L223" s="19">
        <f t="shared" ref="L223" si="103">SUM(L216:L222)</f>
        <v>0</v>
      </c>
    </row>
    <row r="224" spans="1:12" ht="15" x14ac:dyDescent="0.25">
      <c r="A224" s="26">
        <f>A216</f>
        <v>2</v>
      </c>
      <c r="B224" s="13">
        <v>2</v>
      </c>
      <c r="C224" s="10" t="s">
        <v>25</v>
      </c>
      <c r="D224" s="7" t="s">
        <v>26</v>
      </c>
      <c r="E224" s="42" t="s">
        <v>115</v>
      </c>
      <c r="F224" s="43">
        <v>100</v>
      </c>
      <c r="G224" s="43">
        <v>0.4</v>
      </c>
      <c r="H224" s="43">
        <v>0.4</v>
      </c>
      <c r="I224" s="43">
        <v>9.8000000000000007</v>
      </c>
      <c r="J224" s="43">
        <v>47</v>
      </c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 t="s">
        <v>109</v>
      </c>
      <c r="F225" s="43">
        <v>250</v>
      </c>
      <c r="G225" s="43">
        <v>5.27</v>
      </c>
      <c r="H225" s="43">
        <v>6.8</v>
      </c>
      <c r="I225" s="43">
        <v>14.25</v>
      </c>
      <c r="J225" s="43">
        <v>103.13</v>
      </c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 t="s">
        <v>110</v>
      </c>
      <c r="F226" s="43">
        <v>80</v>
      </c>
      <c r="G226" s="43">
        <v>16.88</v>
      </c>
      <c r="H226" s="43">
        <v>10.88</v>
      </c>
      <c r="I226" s="43">
        <v>28.35</v>
      </c>
      <c r="J226" s="43">
        <v>165</v>
      </c>
      <c r="K226" s="44" t="s">
        <v>111</v>
      </c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112</v>
      </c>
      <c r="F227" s="43">
        <v>50</v>
      </c>
      <c r="G227" s="43">
        <v>0.93</v>
      </c>
      <c r="H227" s="43">
        <v>2.16</v>
      </c>
      <c r="I227" s="43">
        <v>11.51</v>
      </c>
      <c r="J227" s="43">
        <v>71.180000000000007</v>
      </c>
      <c r="K227" s="44" t="s">
        <v>113</v>
      </c>
      <c r="L227" s="43"/>
    </row>
    <row r="228" spans="1:12" ht="15" x14ac:dyDescent="0.25">
      <c r="A228" s="23"/>
      <c r="B228" s="15"/>
      <c r="C228" s="11"/>
      <c r="D228" s="7" t="s">
        <v>30</v>
      </c>
      <c r="E228" s="42" t="s">
        <v>114</v>
      </c>
      <c r="F228" s="43">
        <v>200</v>
      </c>
      <c r="G228" s="43">
        <v>0.14000000000000001</v>
      </c>
      <c r="H228" s="43"/>
      <c r="I228" s="43">
        <v>24.76</v>
      </c>
      <c r="J228" s="43">
        <v>94.2</v>
      </c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 t="s">
        <v>55</v>
      </c>
      <c r="F229" s="43">
        <v>40</v>
      </c>
      <c r="G229" s="43">
        <v>3.84</v>
      </c>
      <c r="H229" s="43">
        <v>0.47</v>
      </c>
      <c r="I229" s="43">
        <v>23.65</v>
      </c>
      <c r="J229" s="43">
        <v>114.17</v>
      </c>
      <c r="K229" s="44"/>
      <c r="L229" s="43"/>
    </row>
    <row r="230" spans="1:12" ht="15" x14ac:dyDescent="0.25">
      <c r="A230" s="23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f>SUM(F224:F232)</f>
        <v>720</v>
      </c>
      <c r="G233" s="19">
        <f t="shared" ref="G233:J233" si="104">SUM(G224:G232)</f>
        <v>27.459999999999997</v>
      </c>
      <c r="H233" s="19">
        <f t="shared" si="104"/>
        <v>20.71</v>
      </c>
      <c r="I233" s="19">
        <f t="shared" si="104"/>
        <v>112.32</v>
      </c>
      <c r="J233" s="19">
        <f t="shared" si="104"/>
        <v>594.67999999999995</v>
      </c>
      <c r="K233" s="25"/>
      <c r="L233" s="19">
        <f t="shared" ref="L233" si="105">SUM(L224:L232)</f>
        <v>0</v>
      </c>
    </row>
    <row r="234" spans="1:12" ht="15.75" thickBot="1" x14ac:dyDescent="0.25">
      <c r="A234" s="29">
        <f>A216</f>
        <v>2</v>
      </c>
      <c r="B234" s="30">
        <f>B216</f>
        <v>2</v>
      </c>
      <c r="C234" s="51" t="s">
        <v>4</v>
      </c>
      <c r="D234" s="52"/>
      <c r="E234" s="31"/>
      <c r="F234" s="32">
        <f>F223+F233</f>
        <v>720</v>
      </c>
      <c r="G234" s="32">
        <f t="shared" ref="G234:J234" si="106">G223+G233</f>
        <v>27.459999999999997</v>
      </c>
      <c r="H234" s="32">
        <f t="shared" si="106"/>
        <v>20.71</v>
      </c>
      <c r="I234" s="32">
        <f t="shared" si="106"/>
        <v>112.32</v>
      </c>
      <c r="J234" s="32">
        <f t="shared" si="106"/>
        <v>594.67999999999995</v>
      </c>
      <c r="K234" s="32"/>
      <c r="L234" s="32">
        <f t="shared" ref="L234:N234" si="107">L223+L233</f>
        <v>0</v>
      </c>
    </row>
  </sheetData>
  <mergeCells count="16">
    <mergeCell ref="C215:D215"/>
    <mergeCell ref="C234:D234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2023-10-13T07:27:39Z</dcterms:modified>
</cp:coreProperties>
</file>